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mtj\databases\AVFAD_01_00_00_1_README\"/>
    </mc:Choice>
  </mc:AlternateContent>
  <bookViews>
    <workbookView xWindow="0" yWindow="0" windowWidth="17310" windowHeight="10965"/>
  </bookViews>
  <sheets>
    <sheet name="Male" sheetId="1" r:id="rId1"/>
    <sheet name="Femal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8" i="1" l="1"/>
  <c r="C8" i="1"/>
  <c r="D8" i="1"/>
  <c r="E8" i="1"/>
  <c r="F8" i="1"/>
  <c r="G8" i="1"/>
  <c r="H8" i="1"/>
  <c r="I8" i="1"/>
  <c r="J8" i="1"/>
  <c r="K8" i="1"/>
  <c r="L8" i="1"/>
  <c r="M8" i="1"/>
  <c r="N8" i="1"/>
  <c r="O8" i="1"/>
  <c r="P8" i="1"/>
  <c r="Q8" i="1"/>
  <c r="R8" i="1"/>
  <c r="S8" i="1"/>
  <c r="B8" i="1"/>
  <c r="C7" i="1"/>
  <c r="D7" i="1"/>
  <c r="E7" i="1"/>
  <c r="F7" i="1"/>
  <c r="G7" i="1"/>
  <c r="H7" i="1"/>
  <c r="I7" i="1"/>
  <c r="J7" i="1"/>
  <c r="K7" i="1"/>
  <c r="L7" i="1"/>
  <c r="M7" i="1"/>
  <c r="N7" i="1"/>
  <c r="O7" i="1"/>
  <c r="P7" i="1"/>
  <c r="Q7" i="1"/>
  <c r="R7" i="1"/>
  <c r="S7" i="1"/>
  <c r="T7" i="1"/>
  <c r="C6" i="1"/>
  <c r="D6" i="1"/>
  <c r="E6" i="1"/>
  <c r="F6" i="1"/>
  <c r="G6" i="1"/>
  <c r="H6" i="1"/>
  <c r="I6" i="1"/>
  <c r="J6" i="1"/>
  <c r="K6" i="1"/>
  <c r="L6" i="1"/>
  <c r="M6" i="1"/>
  <c r="N6" i="1"/>
  <c r="O6" i="1"/>
  <c r="P6" i="1"/>
  <c r="Q6" i="1"/>
  <c r="R6" i="1"/>
  <c r="S6" i="1"/>
  <c r="T6" i="1"/>
  <c r="B7" i="1"/>
  <c r="B6" i="1"/>
  <c r="C7" i="2"/>
  <c r="D7" i="2"/>
  <c r="E7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C6" i="2"/>
  <c r="D6" i="2"/>
  <c r="E6" i="2"/>
  <c r="F6" i="2"/>
  <c r="G6" i="2"/>
  <c r="H6" i="2"/>
  <c r="I6" i="2"/>
  <c r="J6" i="2"/>
  <c r="K6" i="2"/>
  <c r="L6" i="2"/>
  <c r="M6" i="2"/>
  <c r="N6" i="2"/>
  <c r="O6" i="2"/>
  <c r="P6" i="2"/>
  <c r="Q6" i="2"/>
  <c r="R6" i="2"/>
  <c r="S6" i="2"/>
  <c r="T6" i="2"/>
  <c r="B7" i="2"/>
  <c r="B6" i="2"/>
  <c r="C8" i="2"/>
  <c r="D8" i="2"/>
  <c r="E8" i="2"/>
  <c r="F8" i="2"/>
  <c r="G8" i="2"/>
  <c r="H8" i="2"/>
  <c r="I8" i="2"/>
  <c r="J8" i="2"/>
  <c r="K8" i="2"/>
  <c r="L8" i="2"/>
  <c r="M8" i="2"/>
  <c r="N8" i="2"/>
  <c r="O8" i="2"/>
  <c r="P8" i="2"/>
  <c r="Q8" i="2"/>
  <c r="R8" i="2"/>
  <c r="S8" i="2"/>
  <c r="T8" i="2"/>
  <c r="B8" i="2"/>
</calcChain>
</file>

<file path=xl/sharedStrings.xml><?xml version="1.0" encoding="utf-8"?>
<sst xmlns="http://schemas.openxmlformats.org/spreadsheetml/2006/main" count="50" uniqueCount="26">
  <si>
    <t>f0_mediana</t>
  </si>
  <si>
    <t>f0_média</t>
  </si>
  <si>
    <t>f0_dp</t>
  </si>
  <si>
    <t>f0_min</t>
  </si>
  <si>
    <t>f0_max</t>
  </si>
  <si>
    <t>jitter_local</t>
  </si>
  <si>
    <t>jitter_local_abs</t>
  </si>
  <si>
    <t>jitter_rap</t>
  </si>
  <si>
    <t>jitter_ppq5</t>
  </si>
  <si>
    <t>jitter_ddp</t>
  </si>
  <si>
    <t>shimmer_local</t>
  </si>
  <si>
    <t>shimmer_local_dB</t>
  </si>
  <si>
    <t>shimmer_apq3</t>
  </si>
  <si>
    <t>shimmer_apq5</t>
  </si>
  <si>
    <t>shimmer_apq11</t>
  </si>
  <si>
    <t>shimmer_dda</t>
  </si>
  <si>
    <t>autocorrelação_média</t>
  </si>
  <si>
    <t>nhr_médio</t>
  </si>
  <si>
    <t>hnr_médio</t>
  </si>
  <si>
    <t>centre</t>
  </si>
  <si>
    <t>outer limit</t>
  </si>
  <si>
    <t>FAX  normalised</t>
  </si>
  <si>
    <t>Mean</t>
  </si>
  <si>
    <t>Standard Deviation</t>
  </si>
  <si>
    <t>MLY (participant with pathology)</t>
  </si>
  <si>
    <t>FAX (participant with pathology)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</si>
</sst>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"/>
    <numFmt numFmtId="166" formatCode="0.00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Font="1" applyBorder="1"/>
    <xf numFmtId="164" fontId="0" fillId="0" borderId="0" xfId="0" applyNumberFormat="1" applyFont="1" applyFill="1" applyBorder="1" applyAlignment="1">
      <alignment horizontal="center" vertical="center"/>
    </xf>
    <xf numFmtId="165" fontId="0" fillId="0" borderId="0" xfId="0" applyNumberFormat="1" applyFont="1" applyFill="1" applyBorder="1" applyAlignment="1">
      <alignment horizontal="center" vertical="center"/>
    </xf>
    <xf numFmtId="166" fontId="0" fillId="0" borderId="0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dLbls>
            <c:delete val="1"/>
          </c:dLbls>
          <c:cat>
            <c:strRef>
              <c:f>Male!$B$5:$T$5</c:f>
              <c:strCache>
                <c:ptCount val="19"/>
                <c:pt idx="0">
                  <c:v>f0_mediana</c:v>
                </c:pt>
                <c:pt idx="1">
                  <c:v>f0_média</c:v>
                </c:pt>
                <c:pt idx="2">
                  <c:v>f0_dp</c:v>
                </c:pt>
                <c:pt idx="3">
                  <c:v>f0_min</c:v>
                </c:pt>
                <c:pt idx="4">
                  <c:v>f0_max</c:v>
                </c:pt>
                <c:pt idx="5">
                  <c:v>jitter_local</c:v>
                </c:pt>
                <c:pt idx="6">
                  <c:v>jitter_local_abs</c:v>
                </c:pt>
                <c:pt idx="7">
                  <c:v>jitter_rap</c:v>
                </c:pt>
                <c:pt idx="8">
                  <c:v>jitter_ppq5</c:v>
                </c:pt>
                <c:pt idx="9">
                  <c:v>jitter_ddp</c:v>
                </c:pt>
                <c:pt idx="10">
                  <c:v>shimmer_local</c:v>
                </c:pt>
                <c:pt idx="11">
                  <c:v>shimmer_local_dB</c:v>
                </c:pt>
                <c:pt idx="12">
                  <c:v>shimmer_apq3</c:v>
                </c:pt>
                <c:pt idx="13">
                  <c:v>shimmer_apq5</c:v>
                </c:pt>
                <c:pt idx="14">
                  <c:v>shimmer_apq11</c:v>
                </c:pt>
                <c:pt idx="15">
                  <c:v>shimmer_dda</c:v>
                </c:pt>
                <c:pt idx="16">
                  <c:v>autocorrelação_média</c:v>
                </c:pt>
                <c:pt idx="17">
                  <c:v>nhr_médio</c:v>
                </c:pt>
                <c:pt idx="18">
                  <c:v>hnr_médio</c:v>
                </c:pt>
              </c:strCache>
            </c:strRef>
          </c:cat>
          <c:val>
            <c:numRef>
              <c:f>Male!$B$6:$T$6</c:f>
              <c:numCache>
                <c:formatCode>General</c:formatCode>
                <c:ptCount val="1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</c:numCache>
            </c:numRef>
          </c:val>
        </c:ser>
        <c:ser>
          <c:idx val="1"/>
          <c:order val="1"/>
          <c:spPr>
            <a:solidFill>
              <a:schemeClr val="bg1"/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dLbls>
            <c:delete val="1"/>
          </c:dLbls>
          <c:cat>
            <c:strRef>
              <c:f>Male!$B$5:$T$5</c:f>
              <c:strCache>
                <c:ptCount val="19"/>
                <c:pt idx="0">
                  <c:v>f0_mediana</c:v>
                </c:pt>
                <c:pt idx="1">
                  <c:v>f0_média</c:v>
                </c:pt>
                <c:pt idx="2">
                  <c:v>f0_dp</c:v>
                </c:pt>
                <c:pt idx="3">
                  <c:v>f0_min</c:v>
                </c:pt>
                <c:pt idx="4">
                  <c:v>f0_max</c:v>
                </c:pt>
                <c:pt idx="5">
                  <c:v>jitter_local</c:v>
                </c:pt>
                <c:pt idx="6">
                  <c:v>jitter_local_abs</c:v>
                </c:pt>
                <c:pt idx="7">
                  <c:v>jitter_rap</c:v>
                </c:pt>
                <c:pt idx="8">
                  <c:v>jitter_ppq5</c:v>
                </c:pt>
                <c:pt idx="9">
                  <c:v>jitter_ddp</c:v>
                </c:pt>
                <c:pt idx="10">
                  <c:v>shimmer_local</c:v>
                </c:pt>
                <c:pt idx="11">
                  <c:v>shimmer_local_dB</c:v>
                </c:pt>
                <c:pt idx="12">
                  <c:v>shimmer_apq3</c:v>
                </c:pt>
                <c:pt idx="13">
                  <c:v>shimmer_apq5</c:v>
                </c:pt>
                <c:pt idx="14">
                  <c:v>shimmer_apq11</c:v>
                </c:pt>
                <c:pt idx="15">
                  <c:v>shimmer_dda</c:v>
                </c:pt>
                <c:pt idx="16">
                  <c:v>autocorrelação_média</c:v>
                </c:pt>
                <c:pt idx="17">
                  <c:v>nhr_médio</c:v>
                </c:pt>
                <c:pt idx="18">
                  <c:v>hnr_médio</c:v>
                </c:pt>
              </c:strCache>
            </c:strRef>
          </c:cat>
          <c:val>
            <c:numRef>
              <c:f>Male!$B$7:$T$7</c:f>
              <c:numCache>
                <c:formatCode>General</c:formatCode>
                <c:ptCount val="1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</c:numCache>
            </c:numRef>
          </c:val>
        </c:ser>
        <c:ser>
          <c:idx val="2"/>
          <c:order val="2"/>
          <c:spPr>
            <a:noFill/>
            <a:ln w="22225">
              <a:solidFill>
                <a:srgbClr val="FF0000"/>
              </a:solidFill>
            </a:ln>
            <a:effectLst/>
          </c:spPr>
          <c:dLbls>
            <c:delete val="1"/>
          </c:dLbls>
          <c:cat>
            <c:strRef>
              <c:f>Male!$B$5:$T$5</c:f>
              <c:strCache>
                <c:ptCount val="19"/>
                <c:pt idx="0">
                  <c:v>f0_mediana</c:v>
                </c:pt>
                <c:pt idx="1">
                  <c:v>f0_média</c:v>
                </c:pt>
                <c:pt idx="2">
                  <c:v>f0_dp</c:v>
                </c:pt>
                <c:pt idx="3">
                  <c:v>f0_min</c:v>
                </c:pt>
                <c:pt idx="4">
                  <c:v>f0_max</c:v>
                </c:pt>
                <c:pt idx="5">
                  <c:v>jitter_local</c:v>
                </c:pt>
                <c:pt idx="6">
                  <c:v>jitter_local_abs</c:v>
                </c:pt>
                <c:pt idx="7">
                  <c:v>jitter_rap</c:v>
                </c:pt>
                <c:pt idx="8">
                  <c:v>jitter_ppq5</c:v>
                </c:pt>
                <c:pt idx="9">
                  <c:v>jitter_ddp</c:v>
                </c:pt>
                <c:pt idx="10">
                  <c:v>shimmer_local</c:v>
                </c:pt>
                <c:pt idx="11">
                  <c:v>shimmer_local_dB</c:v>
                </c:pt>
                <c:pt idx="12">
                  <c:v>shimmer_apq3</c:v>
                </c:pt>
                <c:pt idx="13">
                  <c:v>shimmer_apq5</c:v>
                </c:pt>
                <c:pt idx="14">
                  <c:v>shimmer_apq11</c:v>
                </c:pt>
                <c:pt idx="15">
                  <c:v>shimmer_dda</c:v>
                </c:pt>
                <c:pt idx="16">
                  <c:v>autocorrelação_média</c:v>
                </c:pt>
                <c:pt idx="17">
                  <c:v>nhr_médio</c:v>
                </c:pt>
                <c:pt idx="18">
                  <c:v>hnr_médio</c:v>
                </c:pt>
              </c:strCache>
            </c:strRef>
          </c:cat>
          <c:val>
            <c:numRef>
              <c:f>Male!$B$8:$T$8</c:f>
              <c:numCache>
                <c:formatCode>General</c:formatCode>
                <c:ptCount val="19"/>
                <c:pt idx="0">
                  <c:v>5.412312805639786</c:v>
                </c:pt>
                <c:pt idx="1">
                  <c:v>5.4123867523343208</c:v>
                </c:pt>
                <c:pt idx="2">
                  <c:v>5.0952046888996296</c:v>
                </c:pt>
                <c:pt idx="3">
                  <c:v>5.457339998092622</c:v>
                </c:pt>
                <c:pt idx="4">
                  <c:v>5.4009235804761104</c:v>
                </c:pt>
                <c:pt idx="5">
                  <c:v>6.1913242899785779</c:v>
                </c:pt>
                <c:pt idx="6">
                  <c:v>6.4275274428437124</c:v>
                </c:pt>
                <c:pt idx="7">
                  <c:v>6.3966789688081045</c:v>
                </c:pt>
                <c:pt idx="8">
                  <c:v>6.0020125649836498</c:v>
                </c:pt>
                <c:pt idx="9">
                  <c:v>6.3963573930557507</c:v>
                </c:pt>
                <c:pt idx="10">
                  <c:v>7.2963095253212806</c:v>
                </c:pt>
                <c:pt idx="11">
                  <c:v>7.3248501325035171</c:v>
                </c:pt>
                <c:pt idx="12">
                  <c:v>7.4670296424548024</c:v>
                </c:pt>
                <c:pt idx="13">
                  <c:v>7.2583966990372559</c:v>
                </c:pt>
                <c:pt idx="14">
                  <c:v>7.5220282587799785</c:v>
                </c:pt>
                <c:pt idx="15">
                  <c:v>7.4672294571488678</c:v>
                </c:pt>
                <c:pt idx="16">
                  <c:v>3.1481205212411658</c:v>
                </c:pt>
                <c:pt idx="17">
                  <c:v>8.8085242853226227</c:v>
                </c:pt>
                <c:pt idx="18">
                  <c:v>3.7914449272268418</c:v>
                </c:pt>
              </c:numCache>
            </c:numRef>
          </c:val>
        </c:ser>
        <c:dLbls>
          <c:showLegendKey val="0"/>
          <c:showVal val="1"/>
          <c:showCatName val="0"/>
          <c:showSerName val="0"/>
          <c:showPercent val="0"/>
          <c:showBubbleSize val="0"/>
        </c:dLbls>
        <c:axId val="734798192"/>
        <c:axId val="734799312"/>
      </c:radarChart>
      <c:catAx>
        <c:axId val="734798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34799312"/>
        <c:crosses val="autoZero"/>
        <c:auto val="1"/>
        <c:lblAlgn val="ctr"/>
        <c:lblOffset val="100"/>
        <c:noMultiLvlLbl val="0"/>
      </c:catAx>
      <c:valAx>
        <c:axId val="734799312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347981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radarChart>
        <c:radarStyle val="filled"/>
        <c:varyColors val="0"/>
        <c:ser>
          <c:idx val="0"/>
          <c:order val="0"/>
          <c:spPr>
            <a:solidFill>
              <a:schemeClr val="bg1">
                <a:lumMod val="65000"/>
              </a:schemeClr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cat>
            <c:strRef>
              <c:f>Female!$B$5:$T$5</c:f>
              <c:strCache>
                <c:ptCount val="19"/>
                <c:pt idx="0">
                  <c:v>f0_mediana</c:v>
                </c:pt>
                <c:pt idx="1">
                  <c:v>f0_média</c:v>
                </c:pt>
                <c:pt idx="2">
                  <c:v>f0_dp</c:v>
                </c:pt>
                <c:pt idx="3">
                  <c:v>f0_min</c:v>
                </c:pt>
                <c:pt idx="4">
                  <c:v>f0_max</c:v>
                </c:pt>
                <c:pt idx="5">
                  <c:v>jitter_local</c:v>
                </c:pt>
                <c:pt idx="6">
                  <c:v>jitter_local_abs</c:v>
                </c:pt>
                <c:pt idx="7">
                  <c:v>jitter_rap</c:v>
                </c:pt>
                <c:pt idx="8">
                  <c:v>jitter_ppq5</c:v>
                </c:pt>
                <c:pt idx="9">
                  <c:v>jitter_ddp</c:v>
                </c:pt>
                <c:pt idx="10">
                  <c:v>shimmer_local</c:v>
                </c:pt>
                <c:pt idx="11">
                  <c:v>shimmer_local_dB</c:v>
                </c:pt>
                <c:pt idx="12">
                  <c:v>shimmer_apq3</c:v>
                </c:pt>
                <c:pt idx="13">
                  <c:v>shimmer_apq5</c:v>
                </c:pt>
                <c:pt idx="14">
                  <c:v>shimmer_apq11</c:v>
                </c:pt>
                <c:pt idx="15">
                  <c:v>shimmer_dda</c:v>
                </c:pt>
                <c:pt idx="16">
                  <c:v>autocorrelação_média</c:v>
                </c:pt>
                <c:pt idx="17">
                  <c:v>nhr_médio</c:v>
                </c:pt>
                <c:pt idx="18">
                  <c:v>hnr_médio</c:v>
                </c:pt>
              </c:strCache>
            </c:strRef>
          </c:cat>
          <c:val>
            <c:numRef>
              <c:f>Female!$B$6:$T$6</c:f>
              <c:numCache>
                <c:formatCode>General</c:formatCode>
                <c:ptCount val="19"/>
                <c:pt idx="0">
                  <c:v>8</c:v>
                </c:pt>
                <c:pt idx="1">
                  <c:v>8</c:v>
                </c:pt>
                <c:pt idx="2">
                  <c:v>8</c:v>
                </c:pt>
                <c:pt idx="3">
                  <c:v>8</c:v>
                </c:pt>
                <c:pt idx="4">
                  <c:v>8</c:v>
                </c:pt>
                <c:pt idx="5">
                  <c:v>8</c:v>
                </c:pt>
                <c:pt idx="6">
                  <c:v>8</c:v>
                </c:pt>
                <c:pt idx="7">
                  <c:v>8</c:v>
                </c:pt>
                <c:pt idx="8">
                  <c:v>8</c:v>
                </c:pt>
                <c:pt idx="9">
                  <c:v>8</c:v>
                </c:pt>
                <c:pt idx="10">
                  <c:v>8</c:v>
                </c:pt>
                <c:pt idx="11">
                  <c:v>8</c:v>
                </c:pt>
                <c:pt idx="12">
                  <c:v>8</c:v>
                </c:pt>
                <c:pt idx="13">
                  <c:v>8</c:v>
                </c:pt>
                <c:pt idx="14">
                  <c:v>8</c:v>
                </c:pt>
                <c:pt idx="15">
                  <c:v>8</c:v>
                </c:pt>
                <c:pt idx="16">
                  <c:v>8</c:v>
                </c:pt>
                <c:pt idx="17">
                  <c:v>8</c:v>
                </c:pt>
                <c:pt idx="18">
                  <c:v>8</c:v>
                </c:pt>
              </c:numCache>
            </c:numRef>
          </c:val>
        </c:ser>
        <c:ser>
          <c:idx val="1"/>
          <c:order val="1"/>
          <c:spPr>
            <a:solidFill>
              <a:schemeClr val="bg1"/>
            </a:solidFill>
            <a:ln>
              <a:solidFill>
                <a:schemeClr val="bg1">
                  <a:lumMod val="65000"/>
                </a:schemeClr>
              </a:solidFill>
            </a:ln>
            <a:effectLst/>
          </c:spPr>
          <c:cat>
            <c:strRef>
              <c:f>Female!$B$5:$T$5</c:f>
              <c:strCache>
                <c:ptCount val="19"/>
                <c:pt idx="0">
                  <c:v>f0_mediana</c:v>
                </c:pt>
                <c:pt idx="1">
                  <c:v>f0_média</c:v>
                </c:pt>
                <c:pt idx="2">
                  <c:v>f0_dp</c:v>
                </c:pt>
                <c:pt idx="3">
                  <c:v>f0_min</c:v>
                </c:pt>
                <c:pt idx="4">
                  <c:v>f0_max</c:v>
                </c:pt>
                <c:pt idx="5">
                  <c:v>jitter_local</c:v>
                </c:pt>
                <c:pt idx="6">
                  <c:v>jitter_local_abs</c:v>
                </c:pt>
                <c:pt idx="7">
                  <c:v>jitter_rap</c:v>
                </c:pt>
                <c:pt idx="8">
                  <c:v>jitter_ppq5</c:v>
                </c:pt>
                <c:pt idx="9">
                  <c:v>jitter_ddp</c:v>
                </c:pt>
                <c:pt idx="10">
                  <c:v>shimmer_local</c:v>
                </c:pt>
                <c:pt idx="11">
                  <c:v>shimmer_local_dB</c:v>
                </c:pt>
                <c:pt idx="12">
                  <c:v>shimmer_apq3</c:v>
                </c:pt>
                <c:pt idx="13">
                  <c:v>shimmer_apq5</c:v>
                </c:pt>
                <c:pt idx="14">
                  <c:v>shimmer_apq11</c:v>
                </c:pt>
                <c:pt idx="15">
                  <c:v>shimmer_dda</c:v>
                </c:pt>
                <c:pt idx="16">
                  <c:v>autocorrelação_média</c:v>
                </c:pt>
                <c:pt idx="17">
                  <c:v>nhr_médio</c:v>
                </c:pt>
                <c:pt idx="18">
                  <c:v>hnr_médio</c:v>
                </c:pt>
              </c:strCache>
            </c:strRef>
          </c:cat>
          <c:val>
            <c:numRef>
              <c:f>Female!$B$7:$T$7</c:f>
              <c:numCache>
                <c:formatCode>General</c:formatCode>
                <c:ptCount val="19"/>
                <c:pt idx="0">
                  <c:v>4</c:v>
                </c:pt>
                <c:pt idx="1">
                  <c:v>4</c:v>
                </c:pt>
                <c:pt idx="2">
                  <c:v>4</c:v>
                </c:pt>
                <c:pt idx="3">
                  <c:v>4</c:v>
                </c:pt>
                <c:pt idx="4">
                  <c:v>4</c:v>
                </c:pt>
                <c:pt idx="5">
                  <c:v>4</c:v>
                </c:pt>
                <c:pt idx="6">
                  <c:v>4</c:v>
                </c:pt>
                <c:pt idx="7">
                  <c:v>4</c:v>
                </c:pt>
                <c:pt idx="8">
                  <c:v>4</c:v>
                </c:pt>
                <c:pt idx="9">
                  <c:v>4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4</c:v>
                </c:pt>
                <c:pt idx="14">
                  <c:v>4</c:v>
                </c:pt>
                <c:pt idx="15">
                  <c:v>4</c:v>
                </c:pt>
                <c:pt idx="16">
                  <c:v>4</c:v>
                </c:pt>
                <c:pt idx="17">
                  <c:v>4</c:v>
                </c:pt>
                <c:pt idx="18">
                  <c:v>4</c:v>
                </c:pt>
              </c:numCache>
            </c:numRef>
          </c:val>
        </c:ser>
        <c:ser>
          <c:idx val="2"/>
          <c:order val="2"/>
          <c:spPr>
            <a:noFill/>
            <a:ln w="22225">
              <a:solidFill>
                <a:srgbClr val="FF0000"/>
              </a:solidFill>
            </a:ln>
            <a:effectLst/>
          </c:spPr>
          <c:cat>
            <c:strRef>
              <c:f>Female!$B$5:$T$5</c:f>
              <c:strCache>
                <c:ptCount val="19"/>
                <c:pt idx="0">
                  <c:v>f0_mediana</c:v>
                </c:pt>
                <c:pt idx="1">
                  <c:v>f0_média</c:v>
                </c:pt>
                <c:pt idx="2">
                  <c:v>f0_dp</c:v>
                </c:pt>
                <c:pt idx="3">
                  <c:v>f0_min</c:v>
                </c:pt>
                <c:pt idx="4">
                  <c:v>f0_max</c:v>
                </c:pt>
                <c:pt idx="5">
                  <c:v>jitter_local</c:v>
                </c:pt>
                <c:pt idx="6">
                  <c:v>jitter_local_abs</c:v>
                </c:pt>
                <c:pt idx="7">
                  <c:v>jitter_rap</c:v>
                </c:pt>
                <c:pt idx="8">
                  <c:v>jitter_ppq5</c:v>
                </c:pt>
                <c:pt idx="9">
                  <c:v>jitter_ddp</c:v>
                </c:pt>
                <c:pt idx="10">
                  <c:v>shimmer_local</c:v>
                </c:pt>
                <c:pt idx="11">
                  <c:v>shimmer_local_dB</c:v>
                </c:pt>
                <c:pt idx="12">
                  <c:v>shimmer_apq3</c:v>
                </c:pt>
                <c:pt idx="13">
                  <c:v>shimmer_apq5</c:v>
                </c:pt>
                <c:pt idx="14">
                  <c:v>shimmer_apq11</c:v>
                </c:pt>
                <c:pt idx="15">
                  <c:v>shimmer_dda</c:v>
                </c:pt>
                <c:pt idx="16">
                  <c:v>autocorrelação_média</c:v>
                </c:pt>
                <c:pt idx="17">
                  <c:v>nhr_médio</c:v>
                </c:pt>
                <c:pt idx="18">
                  <c:v>hnr_médio</c:v>
                </c:pt>
              </c:strCache>
            </c:strRef>
          </c:cat>
          <c:val>
            <c:numRef>
              <c:f>Female!$B$8:$T$8</c:f>
              <c:numCache>
                <c:formatCode>General</c:formatCode>
                <c:ptCount val="19"/>
                <c:pt idx="0">
                  <c:v>5.2213362994980344</c:v>
                </c:pt>
                <c:pt idx="1">
                  <c:v>5.2190807669369255</c:v>
                </c:pt>
                <c:pt idx="2">
                  <c:v>5.6265496480735786</c:v>
                </c:pt>
                <c:pt idx="3">
                  <c:v>5.2798313667993648</c:v>
                </c:pt>
                <c:pt idx="4">
                  <c:v>5.1763534434727489</c:v>
                </c:pt>
                <c:pt idx="5">
                  <c:v>11.494323452544425</c:v>
                </c:pt>
                <c:pt idx="6">
                  <c:v>11.917014921071651</c:v>
                </c:pt>
                <c:pt idx="7">
                  <c:v>11.661541957796988</c:v>
                </c:pt>
                <c:pt idx="8">
                  <c:v>11.861987007884956</c:v>
                </c:pt>
                <c:pt idx="9">
                  <c:v>11.659071319890668</c:v>
                </c:pt>
                <c:pt idx="10">
                  <c:v>9.2616740829097512</c:v>
                </c:pt>
                <c:pt idx="11">
                  <c:v>9.0781578139623562</c:v>
                </c:pt>
                <c:pt idx="12">
                  <c:v>9.0908927971339608</c:v>
                </c:pt>
                <c:pt idx="13">
                  <c:v>9.0529934115476145</c:v>
                </c:pt>
                <c:pt idx="14">
                  <c:v>10.287809554324934</c:v>
                </c:pt>
                <c:pt idx="15">
                  <c:v>9.0907268732253321</c:v>
                </c:pt>
                <c:pt idx="16">
                  <c:v>1.7383388021313761</c:v>
                </c:pt>
                <c:pt idx="17">
                  <c:v>10.545676858647157</c:v>
                </c:pt>
                <c:pt idx="18">
                  <c:v>3.3221870056012075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34806592"/>
        <c:axId val="734807152"/>
      </c:radarChart>
      <c:catAx>
        <c:axId val="73480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34807152"/>
        <c:crosses val="autoZero"/>
        <c:auto val="1"/>
        <c:lblAlgn val="ctr"/>
        <c:lblOffset val="100"/>
        <c:noMultiLvlLbl val="0"/>
      </c:catAx>
      <c:valAx>
        <c:axId val="734807152"/>
        <c:scaling>
          <c:orientation val="minMax"/>
          <c:max val="1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t-PT"/>
          </a:p>
        </c:txPr>
        <c:crossAx val="734806592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pt-P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1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1352549</xdr:colOff>
      <xdr:row>10</xdr:row>
      <xdr:rowOff>128587</xdr:rowOff>
    </xdr:from>
    <xdr:to>
      <xdr:col>8</xdr:col>
      <xdr:colOff>542924</xdr:colOff>
      <xdr:row>28</xdr:row>
      <xdr:rowOff>123825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285750</xdr:colOff>
      <xdr:row>12</xdr:row>
      <xdr:rowOff>38100</xdr:rowOff>
    </xdr:from>
    <xdr:to>
      <xdr:col>11</xdr:col>
      <xdr:colOff>504825</xdr:colOff>
      <xdr:row>30</xdr:row>
      <xdr:rowOff>33338</xdr:rowOff>
    </xdr:to>
    <xdr:graphicFrame macro="">
      <xdr:nvGraphicFramePr>
        <xdr:cNvPr id="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workbookViewId="0">
      <selection activeCell="A4" sqref="A4"/>
    </sheetView>
  </sheetViews>
  <sheetFormatPr defaultRowHeight="15" x14ac:dyDescent="0.25"/>
  <cols>
    <col min="1" max="1" width="39.28515625" bestFit="1" customWidth="1"/>
    <col min="20" max="20" width="12" bestFit="1" customWidth="1"/>
  </cols>
  <sheetData>
    <row r="1" spans="1:20" x14ac:dyDescent="0.25">
      <c r="A1" s="1" t="s">
        <v>23</v>
      </c>
      <c r="B1">
        <v>22.331035698508288</v>
      </c>
      <c r="C1">
        <v>22.302174345805817</v>
      </c>
      <c r="D1">
        <v>0.64441309514917999</v>
      </c>
      <c r="E1">
        <v>21.711177476150869</v>
      </c>
      <c r="F1">
        <v>22.701832854932636</v>
      </c>
      <c r="G1">
        <v>0.31952421393894292</v>
      </c>
      <c r="H1">
        <v>2.2126365165386927E-5</v>
      </c>
      <c r="I1">
        <v>0.20332529223563267</v>
      </c>
      <c r="J1">
        <v>0.18907760819790884</v>
      </c>
      <c r="K1">
        <v>0.61009120437428621</v>
      </c>
      <c r="L1">
        <v>3.6019953519962771</v>
      </c>
      <c r="M1">
        <v>0.32326247760106464</v>
      </c>
      <c r="N1">
        <v>2.014141517134032</v>
      </c>
      <c r="O1">
        <v>2.2971427184852375</v>
      </c>
      <c r="P1">
        <v>2.6520212776267056</v>
      </c>
      <c r="Q1">
        <v>6.0423435350093664</v>
      </c>
      <c r="R1">
        <v>3.0032875593395052E-2</v>
      </c>
      <c r="S1">
        <v>3.7154664927198586E-2</v>
      </c>
      <c r="T1">
        <v>3.2669579881059323</v>
      </c>
    </row>
    <row r="2" spans="1:20" x14ac:dyDescent="0.25">
      <c r="A2" s="1" t="s">
        <v>22</v>
      </c>
      <c r="B2">
        <v>120.68266371681412</v>
      </c>
      <c r="C2">
        <v>120.67505309734514</v>
      </c>
      <c r="D2">
        <v>1.353061946902655</v>
      </c>
      <c r="E2">
        <v>117.67178761061946</v>
      </c>
      <c r="F2">
        <v>123.63013274336284</v>
      </c>
      <c r="G2">
        <v>0.41886725663716839</v>
      </c>
      <c r="H2">
        <v>3.5193371681415931E-5</v>
      </c>
      <c r="I2">
        <v>0.22334513274336273</v>
      </c>
      <c r="J2">
        <v>0.24661946902654863</v>
      </c>
      <c r="K2">
        <v>0.67018584070796461</v>
      </c>
      <c r="L2">
        <v>6.1696991150442475</v>
      </c>
      <c r="M2">
        <v>0.54972566371681419</v>
      </c>
      <c r="N2">
        <v>3.0841946902654866</v>
      </c>
      <c r="O2">
        <v>3.8592831858407082</v>
      </c>
      <c r="P2">
        <v>5.4025486725663718</v>
      </c>
      <c r="Q2">
        <v>9.2524955752212374</v>
      </c>
      <c r="R2">
        <v>0.96520214159292039</v>
      </c>
      <c r="S2">
        <v>3.8178221238938069E-2</v>
      </c>
      <c r="T2">
        <v>16.315256637168147</v>
      </c>
    </row>
    <row r="3" spans="1:20" x14ac:dyDescent="0.25">
      <c r="A3" s="1" t="s">
        <v>25</v>
      </c>
      <c r="B3">
        <v>107.559</v>
      </c>
      <c r="C3">
        <v>107.57</v>
      </c>
      <c r="D3">
        <v>0.77</v>
      </c>
      <c r="E3">
        <v>105.89</v>
      </c>
      <c r="F3">
        <v>110.03</v>
      </c>
      <c r="G3">
        <v>0.48</v>
      </c>
      <c r="H3">
        <v>4.4653000000000001E-5</v>
      </c>
      <c r="I3">
        <v>0.30399999999999999</v>
      </c>
      <c r="J3">
        <v>0.247</v>
      </c>
      <c r="K3">
        <v>0.91200000000000003</v>
      </c>
      <c r="L3">
        <v>10.839</v>
      </c>
      <c r="M3">
        <v>0.97799999999999998</v>
      </c>
      <c r="N3">
        <v>6.0389999999999997</v>
      </c>
      <c r="O3">
        <v>6.75</v>
      </c>
      <c r="P3">
        <v>9.4390000000000001</v>
      </c>
      <c r="Q3">
        <v>18.117999999999999</v>
      </c>
      <c r="R3">
        <v>0.879552</v>
      </c>
      <c r="S3">
        <v>0.14252799999999999</v>
      </c>
      <c r="T3">
        <v>9.1</v>
      </c>
    </row>
    <row r="5" spans="1:20" x14ac:dyDescent="0.25">
      <c r="B5" t="s">
        <v>0</v>
      </c>
      <c r="C5" t="s">
        <v>1</v>
      </c>
      <c r="D5" t="s">
        <v>2</v>
      </c>
      <c r="E5" t="s">
        <v>3</v>
      </c>
      <c r="F5" t="s">
        <v>4</v>
      </c>
      <c r="G5" t="s">
        <v>5</v>
      </c>
      <c r="H5" t="s">
        <v>6</v>
      </c>
      <c r="I5" t="s">
        <v>7</v>
      </c>
      <c r="J5" t="s">
        <v>8</v>
      </c>
      <c r="K5" t="s">
        <v>9</v>
      </c>
      <c r="L5" t="s">
        <v>10</v>
      </c>
      <c r="M5" t="s">
        <v>11</v>
      </c>
      <c r="N5" t="s">
        <v>12</v>
      </c>
      <c r="O5" t="s">
        <v>13</v>
      </c>
      <c r="P5" t="s">
        <v>14</v>
      </c>
      <c r="Q5" t="s">
        <v>15</v>
      </c>
      <c r="R5" t="s">
        <v>16</v>
      </c>
      <c r="S5" t="s">
        <v>17</v>
      </c>
      <c r="T5" t="s">
        <v>18</v>
      </c>
    </row>
    <row r="6" spans="1:20" x14ac:dyDescent="0.25">
      <c r="A6" t="s">
        <v>20</v>
      </c>
      <c r="B6">
        <f>6+2</f>
        <v>8</v>
      </c>
      <c r="C6">
        <f t="shared" ref="C6:T6" si="0">6+2</f>
        <v>8</v>
      </c>
      <c r="D6">
        <f t="shared" si="0"/>
        <v>8</v>
      </c>
      <c r="E6">
        <f t="shared" si="0"/>
        <v>8</v>
      </c>
      <c r="F6">
        <f t="shared" si="0"/>
        <v>8</v>
      </c>
      <c r="G6">
        <f t="shared" si="0"/>
        <v>8</v>
      </c>
      <c r="H6">
        <f t="shared" si="0"/>
        <v>8</v>
      </c>
      <c r="I6">
        <f t="shared" si="0"/>
        <v>8</v>
      </c>
      <c r="J6">
        <f t="shared" si="0"/>
        <v>8</v>
      </c>
      <c r="K6">
        <f t="shared" si="0"/>
        <v>8</v>
      </c>
      <c r="L6">
        <f t="shared" si="0"/>
        <v>8</v>
      </c>
      <c r="M6">
        <f t="shared" si="0"/>
        <v>8</v>
      </c>
      <c r="N6">
        <f t="shared" si="0"/>
        <v>8</v>
      </c>
      <c r="O6">
        <f t="shared" si="0"/>
        <v>8</v>
      </c>
      <c r="P6">
        <f t="shared" si="0"/>
        <v>8</v>
      </c>
      <c r="Q6">
        <f t="shared" si="0"/>
        <v>8</v>
      </c>
      <c r="R6">
        <f t="shared" si="0"/>
        <v>8</v>
      </c>
      <c r="S6">
        <f t="shared" si="0"/>
        <v>8</v>
      </c>
      <c r="T6">
        <f t="shared" si="0"/>
        <v>8</v>
      </c>
    </row>
    <row r="7" spans="1:20" x14ac:dyDescent="0.25">
      <c r="A7" t="s">
        <v>19</v>
      </c>
      <c r="B7">
        <f>6-2</f>
        <v>4</v>
      </c>
      <c r="C7">
        <f t="shared" ref="C7:T7" si="1">6-2</f>
        <v>4</v>
      </c>
      <c r="D7">
        <f t="shared" si="1"/>
        <v>4</v>
      </c>
      <c r="E7">
        <f t="shared" si="1"/>
        <v>4</v>
      </c>
      <c r="F7">
        <f t="shared" si="1"/>
        <v>4</v>
      </c>
      <c r="G7">
        <f t="shared" si="1"/>
        <v>4</v>
      </c>
      <c r="H7">
        <f t="shared" si="1"/>
        <v>4</v>
      </c>
      <c r="I7">
        <f t="shared" si="1"/>
        <v>4</v>
      </c>
      <c r="J7">
        <f t="shared" si="1"/>
        <v>4</v>
      </c>
      <c r="K7">
        <f t="shared" si="1"/>
        <v>4</v>
      </c>
      <c r="L7">
        <f t="shared" si="1"/>
        <v>4</v>
      </c>
      <c r="M7">
        <f t="shared" si="1"/>
        <v>4</v>
      </c>
      <c r="N7">
        <f t="shared" si="1"/>
        <v>4</v>
      </c>
      <c r="O7">
        <f t="shared" si="1"/>
        <v>4</v>
      </c>
      <c r="P7">
        <f t="shared" si="1"/>
        <v>4</v>
      </c>
      <c r="Q7">
        <f t="shared" si="1"/>
        <v>4</v>
      </c>
      <c r="R7">
        <f t="shared" si="1"/>
        <v>4</v>
      </c>
      <c r="S7">
        <f t="shared" si="1"/>
        <v>4</v>
      </c>
      <c r="T7">
        <f t="shared" si="1"/>
        <v>4</v>
      </c>
    </row>
    <row r="8" spans="1:20" x14ac:dyDescent="0.25">
      <c r="A8" t="s">
        <v>21</v>
      </c>
      <c r="B8">
        <f>(B3-B2)/B1+6</f>
        <v>5.412312805639786</v>
      </c>
      <c r="C8">
        <f t="shared" ref="C8:S8" si="2">(C3-C2)/C1+6</f>
        <v>5.4123867523343208</v>
      </c>
      <c r="D8">
        <f t="shared" si="2"/>
        <v>5.0952046888996296</v>
      </c>
      <c r="E8">
        <f t="shared" si="2"/>
        <v>5.457339998092622</v>
      </c>
      <c r="F8">
        <f t="shared" si="2"/>
        <v>5.4009235804761104</v>
      </c>
      <c r="G8">
        <f t="shared" si="2"/>
        <v>6.1913242899785779</v>
      </c>
      <c r="H8">
        <f t="shared" si="2"/>
        <v>6.4275274428437124</v>
      </c>
      <c r="I8">
        <f t="shared" si="2"/>
        <v>6.3966789688081045</v>
      </c>
      <c r="J8">
        <f t="shared" si="2"/>
        <v>6.0020125649836498</v>
      </c>
      <c r="K8">
        <f t="shared" si="2"/>
        <v>6.3963573930557507</v>
      </c>
      <c r="L8">
        <f t="shared" si="2"/>
        <v>7.2963095253212806</v>
      </c>
      <c r="M8">
        <f t="shared" si="2"/>
        <v>7.3248501325035171</v>
      </c>
      <c r="N8">
        <f t="shared" si="2"/>
        <v>7.4670296424548024</v>
      </c>
      <c r="O8">
        <f t="shared" si="2"/>
        <v>7.2583966990372559</v>
      </c>
      <c r="P8">
        <f t="shared" si="2"/>
        <v>7.5220282587799785</v>
      </c>
      <c r="Q8">
        <f t="shared" si="2"/>
        <v>7.4672294571488678</v>
      </c>
      <c r="R8">
        <f t="shared" si="2"/>
        <v>3.1481205212411658</v>
      </c>
      <c r="S8">
        <f t="shared" si="2"/>
        <v>8.8085242853226227</v>
      </c>
      <c r="T8">
        <f>(T3-T2)/T1+6</f>
        <v>3.7914449272268418</v>
      </c>
    </row>
  </sheetData>
  <pageMargins left="0.7" right="0.7" top="0.75" bottom="0.75" header="0.3" footer="0.3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5"/>
  <sheetViews>
    <sheetView workbookViewId="0">
      <selection sqref="A1:A3"/>
    </sheetView>
  </sheetViews>
  <sheetFormatPr defaultRowHeight="15" x14ac:dyDescent="0.25"/>
  <cols>
    <col min="1" max="1" width="38.28515625" bestFit="1" customWidth="1"/>
    <col min="8" max="8" width="14.7109375" bestFit="1" customWidth="1"/>
  </cols>
  <sheetData>
    <row r="1" spans="1:21" x14ac:dyDescent="0.25">
      <c r="A1" s="1" t="s">
        <v>23</v>
      </c>
      <c r="B1" s="1">
        <v>28.727595733022643</v>
      </c>
      <c r="C1" s="1">
        <v>28.474263481488638</v>
      </c>
      <c r="D1" s="1">
        <v>3.4199780329880012</v>
      </c>
      <c r="E1" s="1">
        <v>28.086255173466924</v>
      </c>
      <c r="F1" s="1">
        <v>29.134700812903937</v>
      </c>
      <c r="G1" s="1">
        <v>0.22145547318233028</v>
      </c>
      <c r="H1" s="1">
        <v>1.2372681998702952E-5</v>
      </c>
      <c r="I1" s="1">
        <v>0.13660306781528089</v>
      </c>
      <c r="J1" s="1">
        <v>0.1258644891241763</v>
      </c>
      <c r="K1" s="1">
        <v>0.40981211737844037</v>
      </c>
      <c r="L1" s="1">
        <v>3.9989354142839733</v>
      </c>
      <c r="M1" s="1">
        <v>0.35506171744752718</v>
      </c>
      <c r="N1" s="1">
        <v>2.2562917764299755</v>
      </c>
      <c r="O1" s="1">
        <v>2.4915166771172612</v>
      </c>
      <c r="P1" s="1">
        <v>2.6964947611392498</v>
      </c>
      <c r="Q1" s="1">
        <v>6.7689177524017188</v>
      </c>
      <c r="R1" s="1">
        <v>3.8586823392305979E-2</v>
      </c>
      <c r="S1" s="1">
        <v>5.01823625157308E-2</v>
      </c>
      <c r="T1" s="1">
        <v>3.9580075315825365</v>
      </c>
      <c r="U1" s="1"/>
    </row>
    <row r="2" spans="1:21" x14ac:dyDescent="0.25">
      <c r="A2" s="1" t="s">
        <v>22</v>
      </c>
      <c r="B2" s="1">
        <v>193.58913599999988</v>
      </c>
      <c r="C2" s="1">
        <v>193.44710000000003</v>
      </c>
      <c r="D2" s="1">
        <v>2.2461920000000002</v>
      </c>
      <c r="E2" s="1">
        <v>188.96983999999995</v>
      </c>
      <c r="F2" s="1">
        <v>197.63669600000003</v>
      </c>
      <c r="G2" s="1">
        <v>0.36725199999999986</v>
      </c>
      <c r="H2" s="1">
        <v>1.9550656000000005E-5</v>
      </c>
      <c r="I2" s="1">
        <v>0.20661599999999991</v>
      </c>
      <c r="J2" s="1">
        <v>0.21418399999999999</v>
      </c>
      <c r="K2" s="1">
        <v>0.61984400000000006</v>
      </c>
      <c r="L2" s="1">
        <v>6.1117759999999945</v>
      </c>
      <c r="M2" s="1">
        <v>0.54106399999999977</v>
      </c>
      <c r="N2" s="1">
        <v>3.0980440000000007</v>
      </c>
      <c r="O2" s="1">
        <v>3.7664159999999982</v>
      </c>
      <c r="P2" s="1">
        <v>5.1739439999999979</v>
      </c>
      <c r="Q2" s="1">
        <v>9.2941240000000001</v>
      </c>
      <c r="R2" s="1">
        <v>0.96840996799999968</v>
      </c>
      <c r="S2" s="1">
        <v>3.5623195999999996E-2</v>
      </c>
      <c r="T2" s="1">
        <v>17.334804000000005</v>
      </c>
      <c r="U2" s="1"/>
    </row>
    <row r="3" spans="1:21" x14ac:dyDescent="0.25">
      <c r="A3" s="1" t="s">
        <v>24</v>
      </c>
      <c r="B3" s="2">
        <v>171.22</v>
      </c>
      <c r="C3" s="2">
        <v>171.21100000000001</v>
      </c>
      <c r="D3" s="2">
        <v>0.96899999999999997</v>
      </c>
      <c r="E3" s="2">
        <v>168.74299999999999</v>
      </c>
      <c r="F3" s="2">
        <v>173.64</v>
      </c>
      <c r="G3" s="2">
        <v>1.5840000000000001</v>
      </c>
      <c r="H3" s="3">
        <v>9.276E-5</v>
      </c>
      <c r="I3" s="2">
        <v>0.98</v>
      </c>
      <c r="J3" s="2">
        <v>0.95199999999999896</v>
      </c>
      <c r="K3" s="2">
        <v>2.9390000000000001</v>
      </c>
      <c r="L3" s="2">
        <v>19.155000000000001</v>
      </c>
      <c r="M3" s="2">
        <v>1.6339999999999999</v>
      </c>
      <c r="N3" s="2">
        <v>10.071999999999999</v>
      </c>
      <c r="O3" s="2">
        <v>11.372999999999999</v>
      </c>
      <c r="P3" s="2">
        <v>16.736000000000001</v>
      </c>
      <c r="Q3" s="2">
        <v>30.215</v>
      </c>
      <c r="R3" s="4">
        <v>0.80396599999999996</v>
      </c>
      <c r="S3" s="4">
        <v>0.26373600000000003</v>
      </c>
      <c r="T3" s="2">
        <v>6.7359999999999998</v>
      </c>
      <c r="U3" s="1"/>
    </row>
    <row r="4" spans="1:21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</row>
    <row r="5" spans="1:21" x14ac:dyDescent="0.25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  <c r="G5" s="1" t="s">
        <v>5</v>
      </c>
      <c r="H5" s="1" t="s">
        <v>6</v>
      </c>
      <c r="I5" s="1" t="s">
        <v>7</v>
      </c>
      <c r="J5" s="1" t="s">
        <v>8</v>
      </c>
      <c r="K5" s="1" t="s">
        <v>9</v>
      </c>
      <c r="L5" s="1" t="s">
        <v>10</v>
      </c>
      <c r="M5" s="1" t="s">
        <v>11</v>
      </c>
      <c r="N5" s="1" t="s">
        <v>12</v>
      </c>
      <c r="O5" s="1" t="s">
        <v>13</v>
      </c>
      <c r="P5" s="1" t="s">
        <v>14</v>
      </c>
      <c r="Q5" s="1" t="s">
        <v>15</v>
      </c>
      <c r="R5" s="1" t="s">
        <v>16</v>
      </c>
      <c r="S5" s="1" t="s">
        <v>17</v>
      </c>
      <c r="T5" s="1" t="s">
        <v>18</v>
      </c>
      <c r="U5" s="1"/>
    </row>
    <row r="6" spans="1:21" x14ac:dyDescent="0.25">
      <c r="A6" t="s">
        <v>20</v>
      </c>
      <c r="B6">
        <f>6+2</f>
        <v>8</v>
      </c>
      <c r="C6">
        <f t="shared" ref="C6:T6" si="0">6+2</f>
        <v>8</v>
      </c>
      <c r="D6">
        <f t="shared" si="0"/>
        <v>8</v>
      </c>
      <c r="E6">
        <f t="shared" si="0"/>
        <v>8</v>
      </c>
      <c r="F6">
        <f t="shared" si="0"/>
        <v>8</v>
      </c>
      <c r="G6">
        <f t="shared" si="0"/>
        <v>8</v>
      </c>
      <c r="H6">
        <f t="shared" si="0"/>
        <v>8</v>
      </c>
      <c r="I6">
        <f t="shared" si="0"/>
        <v>8</v>
      </c>
      <c r="J6">
        <f t="shared" si="0"/>
        <v>8</v>
      </c>
      <c r="K6">
        <f t="shared" si="0"/>
        <v>8</v>
      </c>
      <c r="L6">
        <f t="shared" si="0"/>
        <v>8</v>
      </c>
      <c r="M6">
        <f t="shared" si="0"/>
        <v>8</v>
      </c>
      <c r="N6">
        <f t="shared" si="0"/>
        <v>8</v>
      </c>
      <c r="O6">
        <f t="shared" si="0"/>
        <v>8</v>
      </c>
      <c r="P6">
        <f t="shared" si="0"/>
        <v>8</v>
      </c>
      <c r="Q6">
        <f t="shared" si="0"/>
        <v>8</v>
      </c>
      <c r="R6">
        <f t="shared" si="0"/>
        <v>8</v>
      </c>
      <c r="S6">
        <f t="shared" si="0"/>
        <v>8</v>
      </c>
      <c r="T6">
        <f t="shared" si="0"/>
        <v>8</v>
      </c>
      <c r="U6" s="1"/>
    </row>
    <row r="7" spans="1:21" x14ac:dyDescent="0.25">
      <c r="A7" t="s">
        <v>19</v>
      </c>
      <c r="B7">
        <f>6-2</f>
        <v>4</v>
      </c>
      <c r="C7">
        <f t="shared" ref="C7:T7" si="1">6-2</f>
        <v>4</v>
      </c>
      <c r="D7">
        <f t="shared" si="1"/>
        <v>4</v>
      </c>
      <c r="E7">
        <f t="shared" si="1"/>
        <v>4</v>
      </c>
      <c r="F7">
        <f t="shared" si="1"/>
        <v>4</v>
      </c>
      <c r="G7">
        <f t="shared" si="1"/>
        <v>4</v>
      </c>
      <c r="H7">
        <f t="shared" si="1"/>
        <v>4</v>
      </c>
      <c r="I7">
        <f t="shared" si="1"/>
        <v>4</v>
      </c>
      <c r="J7">
        <f t="shared" si="1"/>
        <v>4</v>
      </c>
      <c r="K7">
        <f t="shared" si="1"/>
        <v>4</v>
      </c>
      <c r="L7">
        <f t="shared" si="1"/>
        <v>4</v>
      </c>
      <c r="M7">
        <f t="shared" si="1"/>
        <v>4</v>
      </c>
      <c r="N7">
        <f t="shared" si="1"/>
        <v>4</v>
      </c>
      <c r="O7">
        <f t="shared" si="1"/>
        <v>4</v>
      </c>
      <c r="P7">
        <f t="shared" si="1"/>
        <v>4</v>
      </c>
      <c r="Q7">
        <f t="shared" si="1"/>
        <v>4</v>
      </c>
      <c r="R7">
        <f t="shared" si="1"/>
        <v>4</v>
      </c>
      <c r="S7">
        <f t="shared" si="1"/>
        <v>4</v>
      </c>
      <c r="T7">
        <f t="shared" si="1"/>
        <v>4</v>
      </c>
      <c r="U7" s="1"/>
    </row>
    <row r="8" spans="1:21" x14ac:dyDescent="0.25">
      <c r="A8" t="s">
        <v>21</v>
      </c>
      <c r="B8" s="1">
        <f>(B3-B2)/B1+6</f>
        <v>5.2213362994980344</v>
      </c>
      <c r="C8" s="1">
        <f t="shared" ref="C8:T8" si="2">(C3-C2)/C1+6</f>
        <v>5.2190807669369255</v>
      </c>
      <c r="D8" s="1">
        <f t="shared" si="2"/>
        <v>5.6265496480735786</v>
      </c>
      <c r="E8" s="1">
        <f t="shared" si="2"/>
        <v>5.2798313667993648</v>
      </c>
      <c r="F8" s="1">
        <f t="shared" si="2"/>
        <v>5.1763534434727489</v>
      </c>
      <c r="G8" s="1">
        <f t="shared" si="2"/>
        <v>11.494323452544425</v>
      </c>
      <c r="H8" s="1">
        <f t="shared" si="2"/>
        <v>11.917014921071651</v>
      </c>
      <c r="I8" s="1">
        <f t="shared" si="2"/>
        <v>11.661541957796988</v>
      </c>
      <c r="J8" s="1">
        <f t="shared" si="2"/>
        <v>11.861987007884956</v>
      </c>
      <c r="K8" s="1">
        <f t="shared" si="2"/>
        <v>11.659071319890668</v>
      </c>
      <c r="L8" s="1">
        <f t="shared" si="2"/>
        <v>9.2616740829097512</v>
      </c>
      <c r="M8" s="1">
        <f t="shared" si="2"/>
        <v>9.0781578139623562</v>
      </c>
      <c r="N8" s="1">
        <f t="shared" si="2"/>
        <v>9.0908927971339608</v>
      </c>
      <c r="O8" s="1">
        <f t="shared" si="2"/>
        <v>9.0529934115476145</v>
      </c>
      <c r="P8" s="1">
        <f t="shared" si="2"/>
        <v>10.287809554324934</v>
      </c>
      <c r="Q8" s="1">
        <f t="shared" si="2"/>
        <v>9.0907268732253321</v>
      </c>
      <c r="R8" s="1">
        <f t="shared" si="2"/>
        <v>1.7383388021313761</v>
      </c>
      <c r="S8" s="1">
        <f t="shared" si="2"/>
        <v>10.545676858647157</v>
      </c>
      <c r="T8" s="1">
        <f t="shared" si="2"/>
        <v>3.3221870056012075</v>
      </c>
      <c r="U8" s="1"/>
    </row>
    <row r="9" spans="1:2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</row>
    <row r="10" spans="1:21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</row>
    <row r="11" spans="1:21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</row>
    <row r="12" spans="1:21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</row>
    <row r="13" spans="1:21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</row>
    <row r="14" spans="1:21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</row>
    <row r="15" spans="1:21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lmtj</cp:lastModifiedBy>
  <cp:lastPrinted>2015-11-16T12:52:54Z</cp:lastPrinted>
  <dcterms:created xsi:type="dcterms:W3CDTF">2015-11-16T12:04:51Z</dcterms:created>
  <dcterms:modified xsi:type="dcterms:W3CDTF">2017-07-28T14:47:10Z</dcterms:modified>
</cp:coreProperties>
</file>